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<sst xmlns="http://schemas.openxmlformats.org/spreadsheetml/2006/main" count="89" uniqueCount="64">
  <si>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</si>
  <si>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</si>
  <si>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</si>
  <si>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</si>
  <si>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</si>
  <si>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</si>
  <si>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</si>
  <si>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</si>
  <si>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</si>
  <si>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</si>
  <si>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</si>
  <si>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</si>
  <si>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</si>
  <si>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</si>
  <si>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</si>
  <si>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</si>
  <si>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</si>
  <si>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</si>
  <si>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</si>
  <si>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</si>
  <si>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</si>
  <si>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</si>
  <si>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</si>
  <si>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</si>
  <si>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</si>
  <si>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</si>
  <si>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</si>
  <si>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</si>
  <si>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</si>
  <si>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</si>
  <si>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</si>
  <si>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</si>
  <si>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</si>
  <si>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</si>
  <si>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</si>
  <si>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</si>
  <si>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</si>
  <si>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</si>
  <si>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</si>
  <si>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</si>
  <si>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</si>
  <si>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</si>
  <si>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</si>
  <si>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</si>
  <si>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</si>
  <si>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</si>
  <si>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</si>
  <si>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</si>
  <si>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</si>
  <si>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</si>
  <si>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</si>
  <si>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</si>
  <si>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</si>
  <si>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</si>
  <si>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</si>
  <si>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</si>
  <si>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</si>
  <si>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</si>
  <si>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</si>
  <si>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</si>
  <si>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</si>
  <si>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Μάρτης' 21</t>
  </si>
  <si>
    <t>Απρ.' 21</t>
  </si>
  <si>
    <t>ΠΙΝΑΚΑΣ 12 : Εγγεγραμμένη Ανεργία κατά Οικονομική Δραστηριότητα και Επαρχία τον  Μάρτιο και Απρίλιο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</si>
</sst>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R28" sqref="R28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10.28515625" customWidth="1"/>
    <col min="6" max="6" width="8.5703125" customWidth="1"/>
    <col min="7" max="7" width="6" style="2" customWidth="1"/>
    <col min="8" max="8" width="5.85546875" style="2" customWidth="1"/>
    <col min="9" max="9" width="8.42578125" customWidth="1"/>
    <col min="10" max="10" width="7.85546875" customWidth="1"/>
    <col min="11" max="11" width="5.85546875" style="2" customWidth="1"/>
    <col min="12" max="12" width="7.28515625" style="2" customWidth="1"/>
    <col min="13" max="13" width="10" style="2" customWidth="1"/>
    <col min="14" max="14" width="8" style="2" customWidth="1"/>
    <col min="15" max="15" width="6" style="2" customWidth="1"/>
    <col min="16" max="16" width="7.42578125" style="2" customWidth="1"/>
    <col min="17" max="17" width="10.140625" customWidth="1"/>
    <col min="18" max="18" width="8.140625" customWidth="1"/>
    <col min="19" max="19" width="7.140625" style="2" customWidth="1"/>
    <col min="20" max="20" width="6.42578125" style="2" customWidth="1"/>
    <col min="21" max="21" width="9.5703125" customWidth="1"/>
    <col min="22" max="22" width="8.7109375" customWidth="1"/>
    <col min="23" max="23" width="6" customWidth="1"/>
    <col min="24" max="24" width="6.7109375" customWidth="1"/>
    <col min="25" max="25" width="9.5703125" customWidth="1"/>
    <col min="26" max="26" width="8.8554687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51</v>
      </c>
      <c r="F6" s="17">
        <v>47</v>
      </c>
      <c r="G6" s="11">
        <f>F6-E6</f>
        <v>-4</v>
      </c>
      <c r="H6" s="19">
        <f>G6/E6</f>
        <v>-7.8431372549019607E-2</v>
      </c>
      <c r="I6" s="17">
        <v>31</v>
      </c>
      <c r="J6" s="17">
        <v>32</v>
      </c>
      <c r="K6" s="11">
        <f>J6-I6</f>
        <v>1</v>
      </c>
      <c r="L6" s="19">
        <f>K6/I6</f>
        <v>3.2258064516129031E-2</v>
      </c>
      <c r="M6" s="17">
        <v>25</v>
      </c>
      <c r="N6" s="17">
        <v>23</v>
      </c>
      <c r="O6" s="11">
        <f>N6-M6</f>
        <v>-2</v>
      </c>
      <c r="P6" s="19">
        <f>O6/M6</f>
        <v>-0.08</v>
      </c>
      <c r="Q6" s="17">
        <v>81</v>
      </c>
      <c r="R6" s="17">
        <v>74</v>
      </c>
      <c r="S6" s="11">
        <f>R6-Q6</f>
        <v>-7</v>
      </c>
      <c r="T6" s="19">
        <f>S6/Q6</f>
        <v>-8.6419753086419748E-2</v>
      </c>
      <c r="U6" s="17">
        <v>34</v>
      </c>
      <c r="V6" s="17">
        <v>32</v>
      </c>
      <c r="W6" s="11">
        <f>V6-U6</f>
        <v>-2</v>
      </c>
      <c r="X6" s="19">
        <f>W6/U6</f>
        <v>-5.8823529411764705E-2</v>
      </c>
      <c r="Y6" s="17">
        <f>E6+I6+M6+Q6+U6</f>
        <v>222</v>
      </c>
      <c r="Z6" s="17">
        <f>F6+J6+N6+R6+V6</f>
        <v>208</v>
      </c>
      <c r="AA6" s="11">
        <f>Z6-Y6</f>
        <v>-14</v>
      </c>
      <c r="AB6" s="18">
        <f>AA6/Y6</f>
        <v>-6.3063063063063057E-2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14</v>
      </c>
      <c r="F7" s="17">
        <v>17</v>
      </c>
      <c r="G7" s="11">
        <f t="shared" ref="G7:G22" si="0">F7-E7</f>
        <v>3</v>
      </c>
      <c r="H7" s="19">
        <f t="shared" ref="H7:H22" si="1">G7/E7</f>
        <v>0.21428571428571427</v>
      </c>
      <c r="I7" s="17">
        <v>10</v>
      </c>
      <c r="J7" s="17">
        <v>11</v>
      </c>
      <c r="K7" s="11">
        <f t="shared" ref="K7:K21" si="2">J7-I7</f>
        <v>1</v>
      </c>
      <c r="L7" s="19">
        <f t="shared" ref="L7:L21" si="3">K7/I7</f>
        <v>0.1</v>
      </c>
      <c r="M7" s="17">
        <v>6</v>
      </c>
      <c r="N7" s="17">
        <v>5</v>
      </c>
      <c r="O7" s="11">
        <f t="shared" ref="O7:O21" si="4">N7-M7</f>
        <v>-1</v>
      </c>
      <c r="P7" s="19">
        <f t="shared" ref="P7:P21" si="5">O7/M7</f>
        <v>-0.16666666666666666</v>
      </c>
      <c r="Q7" s="17">
        <v>11</v>
      </c>
      <c r="R7" s="17">
        <v>10</v>
      </c>
      <c r="S7" s="11">
        <f t="shared" ref="S7:S21" si="6">R7-Q7</f>
        <v>-1</v>
      </c>
      <c r="T7" s="19">
        <f t="shared" ref="T7:T21" si="7">S7/Q7</f>
        <v>-9.0909090909090912E-2</v>
      </c>
      <c r="U7" s="17">
        <v>4</v>
      </c>
      <c r="V7" s="17">
        <v>4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45</v>
      </c>
      <c r="Z7" s="17">
        <f t="shared" ref="Z7:Z21" si="11">F7+J7+N7+R7+V7</f>
        <v>47</v>
      </c>
      <c r="AA7" s="11">
        <f t="shared" ref="AA7:AA21" si="12">Z7-Y7</f>
        <v>2</v>
      </c>
      <c r="AB7" s="18">
        <f t="shared" ref="AB7:AB21" si="13">AA7/Y7</f>
        <v>4.4444444444444446E-2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802</v>
      </c>
      <c r="F8" s="17">
        <v>792</v>
      </c>
      <c r="G8" s="11">
        <f t="shared" si="0"/>
        <v>-10</v>
      </c>
      <c r="H8" s="19">
        <f t="shared" si="1"/>
        <v>-1.2468827930174564E-2</v>
      </c>
      <c r="I8" s="17">
        <v>378</v>
      </c>
      <c r="J8" s="17">
        <v>370</v>
      </c>
      <c r="K8" s="11">
        <f t="shared" si="2"/>
        <v>-8</v>
      </c>
      <c r="L8" s="19">
        <f t="shared" si="3"/>
        <v>-2.1164021164021163E-2</v>
      </c>
      <c r="M8" s="17">
        <v>165</v>
      </c>
      <c r="N8" s="17">
        <v>154</v>
      </c>
      <c r="O8" s="11">
        <f t="shared" si="4"/>
        <v>-11</v>
      </c>
      <c r="P8" s="19">
        <f t="shared" si="5"/>
        <v>-6.6666666666666666E-2</v>
      </c>
      <c r="Q8" s="17">
        <v>578</v>
      </c>
      <c r="R8" s="17">
        <v>582</v>
      </c>
      <c r="S8" s="11">
        <f t="shared" si="6"/>
        <v>4</v>
      </c>
      <c r="T8" s="19">
        <f t="shared" si="7"/>
        <v>6.920415224913495E-3</v>
      </c>
      <c r="U8" s="17">
        <v>140</v>
      </c>
      <c r="V8" s="17">
        <v>136</v>
      </c>
      <c r="W8" s="11">
        <f t="shared" si="8"/>
        <v>-4</v>
      </c>
      <c r="X8" s="19">
        <f t="shared" si="9"/>
        <v>-2.8571428571428571E-2</v>
      </c>
      <c r="Y8" s="17">
        <f t="shared" si="10"/>
        <v>2063</v>
      </c>
      <c r="Z8" s="17">
        <f t="shared" si="11"/>
        <v>2034</v>
      </c>
      <c r="AA8" s="11">
        <f t="shared" si="12"/>
        <v>-29</v>
      </c>
      <c r="AB8" s="18">
        <f t="shared" si="13"/>
        <v>-1.4057198254968492E-2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9</v>
      </c>
      <c r="F9" s="17">
        <v>10</v>
      </c>
      <c r="G9" s="11">
        <f t="shared" si="0"/>
        <v>1</v>
      </c>
      <c r="H9" s="19">
        <f t="shared" si="1"/>
        <v>0.1111111111111111</v>
      </c>
      <c r="I9" s="17">
        <v>2</v>
      </c>
      <c r="J9" s="17">
        <v>2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4</v>
      </c>
      <c r="S9" s="11">
        <f t="shared" si="6"/>
        <v>0</v>
      </c>
      <c r="T9" s="19">
        <f t="shared" si="7"/>
        <v>0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15</v>
      </c>
      <c r="Z9" s="17">
        <f t="shared" si="11"/>
        <v>16</v>
      </c>
      <c r="AA9" s="11">
        <f t="shared" si="12"/>
        <v>1</v>
      </c>
      <c r="AB9" s="18">
        <f t="shared" si="13"/>
        <v>6.6666666666666666E-2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28</v>
      </c>
      <c r="F10" s="17">
        <v>26</v>
      </c>
      <c r="G10" s="11">
        <f t="shared" si="0"/>
        <v>-2</v>
      </c>
      <c r="H10" s="19">
        <f t="shared" si="1"/>
        <v>-7.1428571428571425E-2</v>
      </c>
      <c r="I10" s="17">
        <v>28</v>
      </c>
      <c r="J10" s="17">
        <v>28</v>
      </c>
      <c r="K10" s="11">
        <f t="shared" si="2"/>
        <v>0</v>
      </c>
      <c r="L10" s="19">
        <f t="shared" si="3"/>
        <v>0</v>
      </c>
      <c r="M10" s="17">
        <v>2</v>
      </c>
      <c r="N10" s="17">
        <v>1</v>
      </c>
      <c r="O10" s="11">
        <f t="shared" si="4"/>
        <v>-1</v>
      </c>
      <c r="P10" s="19">
        <f t="shared" si="5"/>
        <v>-0.5</v>
      </c>
      <c r="Q10" s="17">
        <v>28</v>
      </c>
      <c r="R10" s="17">
        <v>34</v>
      </c>
      <c r="S10" s="11">
        <f t="shared" si="6"/>
        <v>6</v>
      </c>
      <c r="T10" s="19">
        <f t="shared" si="7"/>
        <v>0.21428571428571427</v>
      </c>
      <c r="U10" s="17">
        <v>10</v>
      </c>
      <c r="V10" s="17">
        <v>9</v>
      </c>
      <c r="W10" s="11">
        <f t="shared" si="8"/>
        <v>-1</v>
      </c>
      <c r="X10" s="19">
        <f t="shared" si="9"/>
        <v>-0.1</v>
      </c>
      <c r="Y10" s="17">
        <f t="shared" si="10"/>
        <v>96</v>
      </c>
      <c r="Z10" s="17">
        <f t="shared" si="11"/>
        <v>98</v>
      </c>
      <c r="AA10" s="11">
        <f t="shared" si="12"/>
        <v>2</v>
      </c>
      <c r="AB10" s="18">
        <f t="shared" si="13"/>
        <v>2.0833333333333332E-2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611</v>
      </c>
      <c r="F11" s="17">
        <v>611</v>
      </c>
      <c r="G11" s="11">
        <f t="shared" si="0"/>
        <v>0</v>
      </c>
      <c r="H11" s="19">
        <f t="shared" si="1"/>
        <v>0</v>
      </c>
      <c r="I11" s="17">
        <v>335</v>
      </c>
      <c r="J11" s="17">
        <v>324</v>
      </c>
      <c r="K11" s="11">
        <f t="shared" si="2"/>
        <v>-11</v>
      </c>
      <c r="L11" s="19">
        <f t="shared" si="3"/>
        <v>-3.2835820895522387E-2</v>
      </c>
      <c r="M11" s="17">
        <v>240</v>
      </c>
      <c r="N11" s="17">
        <v>231</v>
      </c>
      <c r="O11" s="11">
        <f t="shared" si="4"/>
        <v>-9</v>
      </c>
      <c r="P11" s="19">
        <f t="shared" si="5"/>
        <v>-3.7499999999999999E-2</v>
      </c>
      <c r="Q11" s="17">
        <v>693</v>
      </c>
      <c r="R11" s="17">
        <v>713</v>
      </c>
      <c r="S11" s="11">
        <f t="shared" si="6"/>
        <v>20</v>
      </c>
      <c r="T11" s="19">
        <f t="shared" si="7"/>
        <v>2.886002886002886E-2</v>
      </c>
      <c r="U11" s="17">
        <v>502</v>
      </c>
      <c r="V11" s="17">
        <v>506</v>
      </c>
      <c r="W11" s="11">
        <f t="shared" si="8"/>
        <v>4</v>
      </c>
      <c r="X11" s="19">
        <f t="shared" si="9"/>
        <v>7.9681274900398405E-3</v>
      </c>
      <c r="Y11" s="17">
        <f t="shared" si="10"/>
        <v>2381</v>
      </c>
      <c r="Z11" s="17">
        <f t="shared" si="11"/>
        <v>2385</v>
      </c>
      <c r="AA11" s="11">
        <f t="shared" si="12"/>
        <v>4</v>
      </c>
      <c r="AB11" s="18">
        <f t="shared" si="13"/>
        <v>1.6799664006719867E-3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1918</v>
      </c>
      <c r="F12" s="17">
        <v>1929</v>
      </c>
      <c r="G12" s="11">
        <f t="shared" si="0"/>
        <v>11</v>
      </c>
      <c r="H12" s="19">
        <f t="shared" si="1"/>
        <v>5.7351407716371219E-3</v>
      </c>
      <c r="I12" s="17">
        <v>1206</v>
      </c>
      <c r="J12" s="17">
        <v>1184</v>
      </c>
      <c r="K12" s="11">
        <f t="shared" si="2"/>
        <v>-22</v>
      </c>
      <c r="L12" s="19">
        <f t="shared" si="3"/>
        <v>-1.824212271973466E-2</v>
      </c>
      <c r="M12" s="17">
        <v>570</v>
      </c>
      <c r="N12" s="17">
        <v>559</v>
      </c>
      <c r="O12" s="11">
        <f t="shared" si="4"/>
        <v>-11</v>
      </c>
      <c r="P12" s="19">
        <f t="shared" si="5"/>
        <v>-1.9298245614035089E-2</v>
      </c>
      <c r="Q12" s="17">
        <v>1745</v>
      </c>
      <c r="R12" s="17">
        <v>1673</v>
      </c>
      <c r="S12" s="11">
        <f t="shared" si="6"/>
        <v>-72</v>
      </c>
      <c r="T12" s="19">
        <f t="shared" si="7"/>
        <v>-4.126074498567335E-2</v>
      </c>
      <c r="U12" s="17">
        <v>720</v>
      </c>
      <c r="V12" s="17">
        <v>721</v>
      </c>
      <c r="W12" s="11">
        <f t="shared" si="8"/>
        <v>1</v>
      </c>
      <c r="X12" s="19">
        <f t="shared" si="9"/>
        <v>1.3888888888888889E-3</v>
      </c>
      <c r="Y12" s="17">
        <f t="shared" si="10"/>
        <v>6159</v>
      </c>
      <c r="Z12" s="17">
        <f t="shared" si="11"/>
        <v>6066</v>
      </c>
      <c r="AA12" s="11">
        <f t="shared" si="12"/>
        <v>-93</v>
      </c>
      <c r="AB12" s="18">
        <f t="shared" si="13"/>
        <v>-1.509985387238188E-2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264</v>
      </c>
      <c r="F13" s="17">
        <v>258</v>
      </c>
      <c r="G13" s="11">
        <f t="shared" si="0"/>
        <v>-6</v>
      </c>
      <c r="H13" s="19">
        <f t="shared" si="1"/>
        <v>-2.2727272727272728E-2</v>
      </c>
      <c r="I13" s="17">
        <v>410</v>
      </c>
      <c r="J13" s="17">
        <v>394</v>
      </c>
      <c r="K13" s="11">
        <f t="shared" si="2"/>
        <v>-16</v>
      </c>
      <c r="L13" s="19">
        <f t="shared" si="3"/>
        <v>-3.9024390243902439E-2</v>
      </c>
      <c r="M13" s="17">
        <v>125</v>
      </c>
      <c r="N13" s="17">
        <v>122</v>
      </c>
      <c r="O13" s="11">
        <f t="shared" si="4"/>
        <v>-3</v>
      </c>
      <c r="P13" s="19">
        <f t="shared" si="5"/>
        <v>-2.4E-2</v>
      </c>
      <c r="Q13" s="17">
        <v>397</v>
      </c>
      <c r="R13" s="17">
        <v>388</v>
      </c>
      <c r="S13" s="11">
        <f t="shared" si="6"/>
        <v>-9</v>
      </c>
      <c r="T13" s="19">
        <f t="shared" si="7"/>
        <v>-2.2670025188916875E-2</v>
      </c>
      <c r="U13" s="17">
        <v>265</v>
      </c>
      <c r="V13" s="17">
        <v>265</v>
      </c>
      <c r="W13" s="11">
        <f t="shared" si="8"/>
        <v>0</v>
      </c>
      <c r="X13" s="19">
        <f t="shared" si="9"/>
        <v>0</v>
      </c>
      <c r="Y13" s="17">
        <f t="shared" si="10"/>
        <v>1461</v>
      </c>
      <c r="Z13" s="17">
        <f t="shared" si="11"/>
        <v>1427</v>
      </c>
      <c r="AA13" s="11">
        <f t="shared" si="12"/>
        <v>-34</v>
      </c>
      <c r="AB13" s="18">
        <f t="shared" si="13"/>
        <v>-2.3271731690622861E-2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791</v>
      </c>
      <c r="F14" s="17">
        <v>749</v>
      </c>
      <c r="G14" s="11">
        <f t="shared" si="0"/>
        <v>-42</v>
      </c>
      <c r="H14" s="19">
        <f t="shared" si="1"/>
        <v>-5.3097345132743362E-2</v>
      </c>
      <c r="I14" s="17">
        <v>1395</v>
      </c>
      <c r="J14" s="17">
        <v>1315</v>
      </c>
      <c r="K14" s="11">
        <f t="shared" si="2"/>
        <v>-80</v>
      </c>
      <c r="L14" s="19">
        <f t="shared" si="3"/>
        <v>-5.7347670250896057E-2</v>
      </c>
      <c r="M14" s="17">
        <v>2645</v>
      </c>
      <c r="N14" s="17">
        <v>2494</v>
      </c>
      <c r="O14" s="11">
        <f t="shared" si="4"/>
        <v>-151</v>
      </c>
      <c r="P14" s="19">
        <f t="shared" si="5"/>
        <v>-5.7088846880907373E-2</v>
      </c>
      <c r="Q14" s="17">
        <v>1165</v>
      </c>
      <c r="R14" s="17">
        <v>1095</v>
      </c>
      <c r="S14" s="11">
        <f t="shared" si="6"/>
        <v>-70</v>
      </c>
      <c r="T14" s="19">
        <f t="shared" si="7"/>
        <v>-6.0085836909871244E-2</v>
      </c>
      <c r="U14" s="17">
        <v>1497</v>
      </c>
      <c r="V14" s="17">
        <v>1447</v>
      </c>
      <c r="W14" s="11">
        <f t="shared" si="8"/>
        <v>-50</v>
      </c>
      <c r="X14" s="19">
        <f t="shared" si="9"/>
        <v>-3.3400133600534405E-2</v>
      </c>
      <c r="Y14" s="17">
        <f t="shared" si="10"/>
        <v>7493</v>
      </c>
      <c r="Z14" s="17">
        <f t="shared" si="11"/>
        <v>7100</v>
      </c>
      <c r="AA14" s="11">
        <f t="shared" si="12"/>
        <v>-393</v>
      </c>
      <c r="AB14" s="18">
        <f t="shared" si="13"/>
        <v>-5.2448952355531826E-2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446</v>
      </c>
      <c r="F15" s="17">
        <v>457</v>
      </c>
      <c r="G15" s="11">
        <f t="shared" si="0"/>
        <v>11</v>
      </c>
      <c r="H15" s="19">
        <f t="shared" si="1"/>
        <v>2.4663677130044841E-2</v>
      </c>
      <c r="I15" s="17">
        <v>108</v>
      </c>
      <c r="J15" s="17">
        <v>109</v>
      </c>
      <c r="K15" s="11">
        <f t="shared" si="2"/>
        <v>1</v>
      </c>
      <c r="L15" s="19">
        <f t="shared" si="3"/>
        <v>9.2592592592592587E-3</v>
      </c>
      <c r="M15" s="17">
        <v>23</v>
      </c>
      <c r="N15" s="17">
        <v>21</v>
      </c>
      <c r="O15" s="11">
        <f t="shared" si="4"/>
        <v>-2</v>
      </c>
      <c r="P15" s="19">
        <f t="shared" si="5"/>
        <v>-8.6956521739130432E-2</v>
      </c>
      <c r="Q15" s="17">
        <v>184</v>
      </c>
      <c r="R15" s="17">
        <v>194</v>
      </c>
      <c r="S15" s="11">
        <f t="shared" si="6"/>
        <v>10</v>
      </c>
      <c r="T15" s="19">
        <f t="shared" si="7"/>
        <v>5.434782608695652E-2</v>
      </c>
      <c r="U15" s="17">
        <v>32</v>
      </c>
      <c r="V15" s="17">
        <v>29</v>
      </c>
      <c r="W15" s="11">
        <f t="shared" si="8"/>
        <v>-3</v>
      </c>
      <c r="X15" s="19">
        <f t="shared" si="9"/>
        <v>-9.375E-2</v>
      </c>
      <c r="Y15" s="17">
        <f t="shared" si="10"/>
        <v>793</v>
      </c>
      <c r="Z15" s="17">
        <f t="shared" si="11"/>
        <v>810</v>
      </c>
      <c r="AA15" s="11">
        <f t="shared" si="12"/>
        <v>17</v>
      </c>
      <c r="AB15" s="18">
        <f t="shared" si="13"/>
        <v>2.1437578814627996E-2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710</v>
      </c>
      <c r="F16" s="17">
        <v>717</v>
      </c>
      <c r="G16" s="11">
        <f t="shared" si="0"/>
        <v>7</v>
      </c>
      <c r="H16" s="19">
        <f t="shared" si="1"/>
        <v>9.8591549295774655E-3</v>
      </c>
      <c r="I16" s="17">
        <v>207</v>
      </c>
      <c r="J16" s="17">
        <v>204</v>
      </c>
      <c r="K16" s="11">
        <f t="shared" si="2"/>
        <v>-3</v>
      </c>
      <c r="L16" s="19">
        <f t="shared" si="3"/>
        <v>-1.4492753623188406E-2</v>
      </c>
      <c r="M16" s="17">
        <v>47</v>
      </c>
      <c r="N16" s="17">
        <v>46</v>
      </c>
      <c r="O16" s="11">
        <f t="shared" si="4"/>
        <v>-1</v>
      </c>
      <c r="P16" s="19">
        <f t="shared" si="5"/>
        <v>-2.1276595744680851E-2</v>
      </c>
      <c r="Q16" s="17">
        <v>506</v>
      </c>
      <c r="R16" s="17">
        <v>500</v>
      </c>
      <c r="S16" s="11">
        <f t="shared" si="6"/>
        <v>-6</v>
      </c>
      <c r="T16" s="19">
        <f t="shared" si="7"/>
        <v>-1.1857707509881422E-2</v>
      </c>
      <c r="U16" s="17">
        <v>158</v>
      </c>
      <c r="V16" s="17">
        <v>153</v>
      </c>
      <c r="W16" s="11">
        <f t="shared" si="8"/>
        <v>-5</v>
      </c>
      <c r="X16" s="19">
        <f t="shared" si="9"/>
        <v>-3.1645569620253167E-2</v>
      </c>
      <c r="Y16" s="17">
        <f t="shared" si="10"/>
        <v>1628</v>
      </c>
      <c r="Z16" s="17">
        <f t="shared" si="11"/>
        <v>1620</v>
      </c>
      <c r="AA16" s="11">
        <f t="shared" si="12"/>
        <v>-8</v>
      </c>
      <c r="AB16" s="18">
        <f t="shared" si="13"/>
        <v>-4.9140049140049139E-3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70</v>
      </c>
      <c r="F17" s="17">
        <v>66</v>
      </c>
      <c r="G17" s="11">
        <f t="shared" si="0"/>
        <v>-4</v>
      </c>
      <c r="H17" s="19">
        <f t="shared" si="1"/>
        <v>-5.7142857142857141E-2</v>
      </c>
      <c r="I17" s="17">
        <v>52</v>
      </c>
      <c r="J17" s="17">
        <v>50</v>
      </c>
      <c r="K17" s="11">
        <f t="shared" si="2"/>
        <v>-2</v>
      </c>
      <c r="L17" s="19">
        <f t="shared" si="3"/>
        <v>-3.8461538461538464E-2</v>
      </c>
      <c r="M17" s="17">
        <v>54</v>
      </c>
      <c r="N17" s="17">
        <v>51</v>
      </c>
      <c r="O17" s="11">
        <f t="shared" si="4"/>
        <v>-3</v>
      </c>
      <c r="P17" s="19">
        <f t="shared" si="5"/>
        <v>-5.5555555555555552E-2</v>
      </c>
      <c r="Q17" s="17">
        <v>98</v>
      </c>
      <c r="R17" s="17">
        <v>97</v>
      </c>
      <c r="S17" s="11">
        <f t="shared" si="6"/>
        <v>-1</v>
      </c>
      <c r="T17" s="19">
        <f t="shared" si="7"/>
        <v>-1.020408163265306E-2</v>
      </c>
      <c r="U17" s="17">
        <v>39</v>
      </c>
      <c r="V17" s="17">
        <v>34</v>
      </c>
      <c r="W17" s="11">
        <f t="shared" si="8"/>
        <v>-5</v>
      </c>
      <c r="X17" s="19">
        <f t="shared" si="9"/>
        <v>-0.12820512820512819</v>
      </c>
      <c r="Y17" s="17">
        <f t="shared" si="10"/>
        <v>313</v>
      </c>
      <c r="Z17" s="17">
        <f t="shared" si="11"/>
        <v>298</v>
      </c>
      <c r="AA17" s="11">
        <f t="shared" si="12"/>
        <v>-15</v>
      </c>
      <c r="AB17" s="18">
        <f t="shared" si="13"/>
        <v>-4.7923322683706068E-2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505</v>
      </c>
      <c r="F18" s="17">
        <v>518</v>
      </c>
      <c r="G18" s="11">
        <f t="shared" si="0"/>
        <v>13</v>
      </c>
      <c r="H18" s="19">
        <f t="shared" si="1"/>
        <v>2.5742574257425741E-2</v>
      </c>
      <c r="I18" s="17">
        <v>266</v>
      </c>
      <c r="J18" s="17">
        <v>260</v>
      </c>
      <c r="K18" s="11">
        <f t="shared" si="2"/>
        <v>-6</v>
      </c>
      <c r="L18" s="19">
        <f t="shared" si="3"/>
        <v>-2.2556390977443608E-2</v>
      </c>
      <c r="M18" s="17">
        <v>170</v>
      </c>
      <c r="N18" s="17">
        <v>170</v>
      </c>
      <c r="O18" s="11">
        <f t="shared" si="4"/>
        <v>0</v>
      </c>
      <c r="P18" s="19">
        <f t="shared" si="5"/>
        <v>0</v>
      </c>
      <c r="Q18" s="17">
        <v>308</v>
      </c>
      <c r="R18" s="17">
        <v>294</v>
      </c>
      <c r="S18" s="11">
        <f t="shared" si="6"/>
        <v>-14</v>
      </c>
      <c r="T18" s="19">
        <f t="shared" si="7"/>
        <v>-4.5454545454545456E-2</v>
      </c>
      <c r="U18" s="17">
        <v>244</v>
      </c>
      <c r="V18" s="17">
        <v>188</v>
      </c>
      <c r="W18" s="11">
        <f t="shared" si="8"/>
        <v>-56</v>
      </c>
      <c r="X18" s="19">
        <f t="shared" si="9"/>
        <v>-0.22950819672131148</v>
      </c>
      <c r="Y18" s="17">
        <f t="shared" si="10"/>
        <v>1493</v>
      </c>
      <c r="Z18" s="17">
        <f t="shared" si="11"/>
        <v>1430</v>
      </c>
      <c r="AA18" s="11">
        <f t="shared" si="12"/>
        <v>-63</v>
      </c>
      <c r="AB18" s="18">
        <f t="shared" si="13"/>
        <v>-4.219691895512391E-2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237</v>
      </c>
      <c r="F19" s="17">
        <v>231</v>
      </c>
      <c r="G19" s="11">
        <f t="shared" si="0"/>
        <v>-6</v>
      </c>
      <c r="H19" s="19">
        <f t="shared" si="1"/>
        <v>-2.5316455696202531E-2</v>
      </c>
      <c r="I19" s="17">
        <v>104</v>
      </c>
      <c r="J19" s="17">
        <v>97</v>
      </c>
      <c r="K19" s="11">
        <f t="shared" si="2"/>
        <v>-7</v>
      </c>
      <c r="L19" s="19">
        <f t="shared" si="3"/>
        <v>-6.7307692307692304E-2</v>
      </c>
      <c r="M19" s="17">
        <v>38</v>
      </c>
      <c r="N19" s="17">
        <v>32</v>
      </c>
      <c r="O19" s="11">
        <f t="shared" si="4"/>
        <v>-6</v>
      </c>
      <c r="P19" s="19">
        <f t="shared" si="5"/>
        <v>-0.15789473684210525</v>
      </c>
      <c r="Q19" s="17">
        <v>213</v>
      </c>
      <c r="R19" s="17">
        <v>203</v>
      </c>
      <c r="S19" s="11">
        <f t="shared" si="6"/>
        <v>-10</v>
      </c>
      <c r="T19" s="19">
        <f t="shared" si="7"/>
        <v>-4.6948356807511735E-2</v>
      </c>
      <c r="U19" s="17">
        <v>67</v>
      </c>
      <c r="V19" s="17">
        <v>65</v>
      </c>
      <c r="W19" s="11">
        <f t="shared" si="8"/>
        <v>-2</v>
      </c>
      <c r="X19" s="19">
        <f t="shared" si="9"/>
        <v>-2.9850746268656716E-2</v>
      </c>
      <c r="Y19" s="17">
        <f t="shared" si="10"/>
        <v>659</v>
      </c>
      <c r="Z19" s="17">
        <f t="shared" si="11"/>
        <v>628</v>
      </c>
      <c r="AA19" s="11">
        <f t="shared" si="12"/>
        <v>-31</v>
      </c>
      <c r="AB19" s="18">
        <f t="shared" si="13"/>
        <v>-4.7040971168437029E-2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1940</v>
      </c>
      <c r="F20" s="17">
        <v>1919</v>
      </c>
      <c r="G20" s="11">
        <f t="shared" si="0"/>
        <v>-21</v>
      </c>
      <c r="H20" s="19">
        <f t="shared" si="1"/>
        <v>-1.0824742268041237E-2</v>
      </c>
      <c r="I20" s="17">
        <v>995</v>
      </c>
      <c r="J20" s="17">
        <v>986</v>
      </c>
      <c r="K20" s="11">
        <f t="shared" si="2"/>
        <v>-9</v>
      </c>
      <c r="L20" s="19">
        <f t="shared" si="3"/>
        <v>-9.0452261306532659E-3</v>
      </c>
      <c r="M20" s="17">
        <v>484</v>
      </c>
      <c r="N20" s="17">
        <v>481</v>
      </c>
      <c r="O20" s="11">
        <f t="shared" si="4"/>
        <v>-3</v>
      </c>
      <c r="P20" s="19">
        <f t="shared" si="5"/>
        <v>-6.1983471074380167E-3</v>
      </c>
      <c r="Q20" s="17">
        <v>1518</v>
      </c>
      <c r="R20" s="17">
        <v>1500</v>
      </c>
      <c r="S20" s="11">
        <f t="shared" si="6"/>
        <v>-18</v>
      </c>
      <c r="T20" s="19">
        <f t="shared" si="7"/>
        <v>-1.1857707509881422E-2</v>
      </c>
      <c r="U20" s="17">
        <v>698</v>
      </c>
      <c r="V20" s="17">
        <v>689</v>
      </c>
      <c r="W20" s="11">
        <f t="shared" si="8"/>
        <v>-9</v>
      </c>
      <c r="X20" s="19">
        <f t="shared" si="9"/>
        <v>-1.2893982808022923E-2</v>
      </c>
      <c r="Y20" s="17">
        <f t="shared" si="10"/>
        <v>5635</v>
      </c>
      <c r="Z20" s="17">
        <f t="shared" si="11"/>
        <v>5575</v>
      </c>
      <c r="AA20" s="11">
        <f t="shared" si="12"/>
        <v>-60</v>
      </c>
      <c r="AB20" s="18">
        <f t="shared" si="13"/>
        <v>-1.064773735581189E-2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836</v>
      </c>
      <c r="F21" s="17">
        <v>817</v>
      </c>
      <c r="G21" s="11">
        <f t="shared" si="0"/>
        <v>-19</v>
      </c>
      <c r="H21" s="19">
        <f t="shared" si="1"/>
        <v>-2.2727272727272728E-2</v>
      </c>
      <c r="I21" s="17">
        <v>410</v>
      </c>
      <c r="J21" s="17">
        <v>412</v>
      </c>
      <c r="K21" s="11">
        <f t="shared" si="2"/>
        <v>2</v>
      </c>
      <c r="L21" s="19">
        <f t="shared" si="3"/>
        <v>4.8780487804878049E-3</v>
      </c>
      <c r="M21" s="17">
        <v>97</v>
      </c>
      <c r="N21" s="17">
        <v>95</v>
      </c>
      <c r="O21" s="11">
        <f t="shared" si="4"/>
        <v>-2</v>
      </c>
      <c r="P21" s="19">
        <f t="shared" si="5"/>
        <v>-2.0618556701030927E-2</v>
      </c>
      <c r="Q21" s="17">
        <v>583</v>
      </c>
      <c r="R21" s="17">
        <v>564</v>
      </c>
      <c r="S21" s="11">
        <f t="shared" si="6"/>
        <v>-19</v>
      </c>
      <c r="T21" s="19">
        <f t="shared" si="7"/>
        <v>-3.2590051457975985E-2</v>
      </c>
      <c r="U21" s="17">
        <v>551</v>
      </c>
      <c r="V21" s="17">
        <v>556</v>
      </c>
      <c r="W21" s="11">
        <f t="shared" si="8"/>
        <v>5</v>
      </c>
      <c r="X21" s="19">
        <f t="shared" si="9"/>
        <v>9.0744101633393835E-3</v>
      </c>
      <c r="Y21" s="17">
        <f t="shared" si="10"/>
        <v>2477</v>
      </c>
      <c r="Z21" s="17">
        <f t="shared" si="11"/>
        <v>2444</v>
      </c>
      <c r="AA21" s="11">
        <f t="shared" si="12"/>
        <v>-33</v>
      </c>
      <c r="AB21" s="18">
        <f t="shared" si="13"/>
        <v>-1.3322567622123537E-2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9232</v>
      </c>
      <c r="F22" s="40">
        <f>SUM(F6:F21)</f>
        <v>9164</v>
      </c>
      <c r="G22" s="43">
        <f t="shared" si="0"/>
        <v>-68</v>
      </c>
      <c r="H22" s="44">
        <f t="shared" si="1"/>
        <v>-7.3656845753899483E-3</v>
      </c>
      <c r="I22" s="40">
        <f>SUM(I6:I21)</f>
        <v>5937</v>
      </c>
      <c r="J22" s="40">
        <f>SUM(J6:J21)</f>
        <v>5778</v>
      </c>
      <c r="K22" s="40">
        <f t="shared" ref="K22" si="14">J22-I22</f>
        <v>-159</v>
      </c>
      <c r="L22" s="41">
        <f t="shared" ref="L22" si="15">K22/I22</f>
        <v>-2.6781202627589692E-2</v>
      </c>
      <c r="M22" s="40">
        <f>SUM(M6:M21)</f>
        <v>4691</v>
      </c>
      <c r="N22" s="40">
        <f>SUM(N6:N21)</f>
        <v>4485</v>
      </c>
      <c r="O22" s="40">
        <f t="shared" ref="O22" si="16">N22-M22</f>
        <v>-206</v>
      </c>
      <c r="P22" s="41">
        <f t="shared" ref="P22" si="17">O22/M22</f>
        <v>-4.3913877638030271E-2</v>
      </c>
      <c r="Q22" s="40">
        <f>SUM(Q6:Q21)</f>
        <v>8112</v>
      </c>
      <c r="R22" s="40">
        <f>SUM(R6:R21)</f>
        <v>7925</v>
      </c>
      <c r="S22" s="40">
        <f t="shared" ref="S22" si="18">R22-Q22</f>
        <v>-187</v>
      </c>
      <c r="T22" s="41">
        <f t="shared" ref="T22" si="19">S22/Q22</f>
        <v>-2.3052268244575937E-2</v>
      </c>
      <c r="U22" s="47">
        <f>SUM(U6:U21)</f>
        <v>4961</v>
      </c>
      <c r="V22" s="40">
        <f>SUM(V6:V21)</f>
        <v>4834</v>
      </c>
      <c r="W22" s="40">
        <f t="shared" si="8"/>
        <v>-127</v>
      </c>
      <c r="X22" s="41">
        <f t="shared" ref="X22" si="20">W22/U22</f>
        <v>-2.559967748437815E-2</v>
      </c>
      <c r="Y22" s="40">
        <f>SUM(Y6:Y21)</f>
        <v>32933</v>
      </c>
      <c r="Z22" s="40">
        <f>SUM(Z6:Z21)</f>
        <v>32186</v>
      </c>
      <c r="AA22" s="40">
        <f t="shared" ref="AA22" si="21">Z22-Y22</f>
        <v>-747</v>
      </c>
      <c r="AB22" s="42">
        <f t="shared" ref="AB22" si="22">AA22/Y22</f>
        <v>-2.2682415813925241E-2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2021-05-11T10:28:29Z</cp:lastPrinted>
  <dcterms:created xsi:type="dcterms:W3CDTF">2003-11-04T06:27:00Z</dcterms:created>
  <dcterms:modified xsi:type="dcterms:W3CDTF">2021-05-11T10:28:31Z</dcterms:modified>
</cp:coreProperties>
</file>